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sa Kokanie\Desktop\CEPD General Documents\"/>
    </mc:Choice>
  </mc:AlternateContent>
  <bookViews>
    <workbookView xWindow="0" yWindow="0" windowWidth="12765" windowHeight="627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1" l="1"/>
  <c r="F47" i="1"/>
  <c r="F48" i="1"/>
  <c r="F49" i="1"/>
  <c r="F50" i="1"/>
  <c r="F51" i="1"/>
  <c r="F52" i="1"/>
  <c r="F53" i="1"/>
  <c r="F54" i="1"/>
  <c r="F57" i="1"/>
  <c r="F27" i="1"/>
  <c r="F28" i="1"/>
  <c r="F29" i="1"/>
  <c r="F30" i="1"/>
  <c r="F31" i="1"/>
  <c r="F32" i="1"/>
  <c r="F33" i="1"/>
  <c r="F34" i="1"/>
  <c r="F35" i="1"/>
  <c r="F36" i="1"/>
  <c r="F37" i="1"/>
  <c r="F38" i="1"/>
  <c r="G11" i="1"/>
  <c r="G23" i="1"/>
  <c r="F23" i="1"/>
  <c r="F6" i="1"/>
  <c r="F7" i="1"/>
  <c r="F8" i="1"/>
  <c r="F9" i="1"/>
  <c r="G58" i="1"/>
  <c r="G40" i="1"/>
  <c r="G62" i="1" l="1"/>
  <c r="G64" i="1" s="1"/>
  <c r="G60" i="1"/>
  <c r="F11" i="1"/>
  <c r="F60" i="1" s="1"/>
  <c r="F58" i="1"/>
  <c r="F62" i="1" s="1"/>
  <c r="F64" i="1" l="1"/>
</calcChain>
</file>

<file path=xl/comments1.xml><?xml version="1.0" encoding="utf-8"?>
<comments xmlns="http://schemas.openxmlformats.org/spreadsheetml/2006/main">
  <authors>
    <author>Alisha</author>
  </authors>
  <commentList>
    <comment ref="A57" authorId="0" shapeId="0">
      <text>
        <r>
          <rPr>
            <b/>
            <sz val="12"/>
            <color indexed="81"/>
            <rFont val="Calibri"/>
            <family val="2"/>
            <scheme val="minor"/>
          </rPr>
          <t xml:space="preserve">GOLD: </t>
        </r>
        <r>
          <rPr>
            <sz val="10"/>
            <color indexed="81"/>
            <rFont val="Calibri"/>
            <family val="2"/>
            <scheme val="minor"/>
          </rPr>
          <t xml:space="preserve">
+Applicable CEPD Staff travel and accommodation costs
</t>
        </r>
        <r>
          <rPr>
            <b/>
            <u/>
            <sz val="10"/>
            <color indexed="81"/>
            <rFont val="Calibri"/>
            <family val="2"/>
            <scheme val="minor"/>
          </rPr>
          <t xml:space="preserve">Includes: Bronze and Silver level services plus
</t>
        </r>
        <r>
          <rPr>
            <u/>
            <sz val="10"/>
            <color indexed="81"/>
            <rFont val="Calibri"/>
            <family val="2"/>
            <scheme val="minor"/>
          </rPr>
          <t xml:space="preserve">
</t>
        </r>
        <r>
          <rPr>
            <sz val="10"/>
            <color indexed="81"/>
            <rFont val="Calibri"/>
            <family val="2"/>
            <scheme val="minor"/>
          </rPr>
          <t>•On-site event support from up to 3 CEPD staff for events with up to a maximum of 350participants
•Provision and set-up of NOSM laptops, projectors, screen, speakers, and/or iPads
•On-site IT support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<sst xmlns="http://schemas.openxmlformats.org/spreadsheetml/2006/main" count="187" uniqueCount="154">
  <si>
    <t>PROGRAM NAME HERE - Budget</t>
  </si>
  <si>
    <t>Revenue</t>
  </si>
  <si>
    <t>Forecast</t>
  </si>
  <si>
    <t>Actual</t>
  </si>
  <si>
    <t>Number of
Registrants</t>
  </si>
  <si>
    <t>Fee Per 
Registrant</t>
  </si>
  <si>
    <t>Registration Fees</t>
  </si>
  <si>
    <t>Physician</t>
  </si>
  <si>
    <t>Nurse Practitioners</t>
  </si>
  <si>
    <t>Allied Health Professionals</t>
  </si>
  <si>
    <t>Learners</t>
  </si>
  <si>
    <t>Forcasted Sponsorship</t>
  </si>
  <si>
    <t>Actual Sponsorship</t>
  </si>
  <si>
    <t xml:space="preserve"> 1)</t>
  </si>
  <si>
    <t xml:space="preserve"> 2)</t>
  </si>
  <si>
    <t xml:space="preserve"> 3)</t>
  </si>
  <si>
    <t xml:space="preserve"> 4)</t>
  </si>
  <si>
    <t xml:space="preserve"> 5)</t>
  </si>
  <si>
    <t>Other Grants</t>
  </si>
  <si>
    <t>Other</t>
  </si>
  <si>
    <t>Total Revenue</t>
  </si>
  <si>
    <t>Speaker/Organizer Expenses</t>
  </si>
  <si>
    <t>Meals and
Accom</t>
  </si>
  <si>
    <t>Travel</t>
  </si>
  <si>
    <t>Honoraria</t>
  </si>
  <si>
    <t>Speaker 1</t>
  </si>
  <si>
    <t>Speaker 2</t>
  </si>
  <si>
    <t>Speaker 3</t>
  </si>
  <si>
    <t>Speaker 4</t>
  </si>
  <si>
    <t>Speaker 5</t>
  </si>
  <si>
    <t>Speaker 6</t>
  </si>
  <si>
    <t>Speaker 7</t>
  </si>
  <si>
    <t>Speaker 8</t>
  </si>
  <si>
    <t>Speaker 9</t>
  </si>
  <si>
    <t>Speaker 10</t>
  </si>
  <si>
    <t>Planning Committee</t>
  </si>
  <si>
    <t>Total Speaker/Organizer Expenses</t>
  </si>
  <si>
    <t>CEPD Application Support and Review</t>
  </si>
  <si>
    <t>Number of Items</t>
  </si>
  <si>
    <t>Cost</t>
  </si>
  <si>
    <t>CFPC MainPro+ Certification (1 year)</t>
  </si>
  <si>
    <t xml:space="preserve">RCPSC Accreditation Section 1 (1 year) </t>
  </si>
  <si>
    <t>CEPD Faculty Approval: Human/Medical/Health Sciences (1 year).</t>
  </si>
  <si>
    <t>CFPC MainPro+ and RCSPC Section 1 (1 year)</t>
  </si>
  <si>
    <t xml:space="preserve">RCPSC Accreditation Section 3 (3 years) </t>
  </si>
  <si>
    <t>Expedited Application Review</t>
  </si>
  <si>
    <t>Application Development Support</t>
  </si>
  <si>
    <t>Approved Application Addendum with Partial Review</t>
  </si>
  <si>
    <t>RCSPC Section 1 Self-Accreditation Consultation</t>
  </si>
  <si>
    <t>Support Package</t>
  </si>
  <si>
    <t>Total CEPD Fees</t>
  </si>
  <si>
    <t>Total Expenses</t>
  </si>
  <si>
    <t>Net Income (Loss)</t>
  </si>
  <si>
    <t>GOLD</t>
  </si>
  <si>
    <t>*Best Value*</t>
  </si>
  <si>
    <t>.........................................</t>
  </si>
  <si>
    <t>$3800 for first day + $3100/additional d</t>
  </si>
  <si>
    <t>ay</t>
  </si>
  <si>
    <t>+</t>
  </si>
  <si>
    <t>Applicable</t>
  </si>
  <si>
    <t>CEPD Staff travel and accommodation</t>
  </si>
  <si>
    <t>costs</t>
  </si>
  <si>
    <t>Includes: Bronze</t>
  </si>
  <si>
    <t>a</t>
  </si>
  <si>
    <t>nd Silver level services plus</t>
  </si>
  <si>
    <t>•</t>
  </si>
  <si>
    <t>On</t>
  </si>
  <si>
    <t>-site event support from up to 3</t>
  </si>
  <si>
    <t>CEPD staff for events with up to a maximum of 350</t>
  </si>
  <si>
    <t>participants</t>
  </si>
  <si>
    <t>Provision and set</t>
  </si>
  <si>
    <t>-up</t>
  </si>
  <si>
    <t>of NOSM laptops, projectors, screen, speakers, and/or iPads</t>
  </si>
  <si>
    <t>-site IT support</t>
  </si>
  <si>
    <t>SILVER</t>
  </si>
  <si>
    <t>.......................................</t>
  </si>
  <si>
    <t>.................</t>
  </si>
  <si>
    <t>$3200 for first day + $2400/additional</t>
  </si>
  <si>
    <t>day</t>
  </si>
  <si>
    <t>+ A</t>
  </si>
  <si>
    <t>pplicable CEPD Staff travel and accommodation</t>
  </si>
  <si>
    <t>level services plus</t>
  </si>
  <si>
    <t>On site event support from one</t>
  </si>
  <si>
    <t>-two</t>
  </si>
  <si>
    <t>CEPD staff member for e</t>
  </si>
  <si>
    <t>vents with up to a maximum of</t>
  </si>
  <si>
    <t>150 participants</t>
  </si>
  <si>
    <t>Arrival 1.5 hours prior to start of event to set-</t>
  </si>
  <si>
    <t>up registration, ensure appropriate signage,</t>
  </si>
  <si>
    <t>approve room set-</t>
  </si>
  <si>
    <t>up, AV set</t>
  </si>
  <si>
    <t>-up,</t>
  </si>
  <si>
    <t>and finalize schedule for catering</t>
  </si>
  <si>
    <t>Coordination of industry representatives. (CEPD staff will support them during the event to</t>
  </si>
  <si>
    <t>ensure that they are recognized appropriately, and that they comply with all ethica</t>
  </si>
  <si>
    <t>l</t>
  </si>
  <si>
    <t>s</t>
  </si>
  <si>
    <t>tandards while in attendance)</t>
  </si>
  <si>
    <t>-site support for speakers and PPC members</t>
  </si>
  <si>
    <t>Greet p</t>
  </si>
  <si>
    <t>articipants</t>
  </si>
  <si>
    <t>and s</t>
  </si>
  <si>
    <t>upport participant registration and information</t>
  </si>
  <si>
    <t>desk throughout</t>
  </si>
  <si>
    <t>event</t>
  </si>
  <si>
    <t>Manage logistics with respect to venue and catering</t>
  </si>
  <si>
    <t>Introduce speakers and/or faculty</t>
  </si>
  <si>
    <t>and provide moderation</t>
  </si>
  <si>
    <t>Creation, printing</t>
  </si>
  <si>
    <t>and distribution of participant name tags, conferen</t>
  </si>
  <si>
    <t>ce packages</t>
  </si>
  <si>
    <t>an</t>
  </si>
  <si>
    <t>d</t>
  </si>
  <si>
    <t>o</t>
  </si>
  <si>
    <t>ther applicable materials</t>
  </si>
  <si>
    <t>Distribution of certificates of a</t>
  </si>
  <si>
    <t>ttendance</t>
  </si>
  <si>
    <t>Tear down and clean-</t>
  </si>
  <si>
    <t>up fo</t>
  </si>
  <si>
    <t>llowing the</t>
  </si>
  <si>
    <t>BRONZE</t>
  </si>
  <si>
    <t>..................................</t>
  </si>
  <si>
    <t>...............................................................</t>
  </si>
  <si>
    <t>Includes:</t>
  </si>
  <si>
    <t>Unlimited OTN/WebEx or NOSM campus room bookings</t>
  </si>
  <si>
    <t>Budget m</t>
  </si>
  <si>
    <t>anagement and s</t>
  </si>
  <si>
    <t>ponsorship m</t>
  </si>
  <si>
    <t>anagement</t>
  </si>
  <si>
    <t>Custom save the d</t>
  </si>
  <si>
    <t>ate, p</t>
  </si>
  <si>
    <t>oster(s) and p</t>
  </si>
  <si>
    <t>rogram d</t>
  </si>
  <si>
    <t>esign</t>
  </si>
  <si>
    <t>Promotion</t>
  </si>
  <si>
    <t>of the event</t>
  </si>
  <si>
    <t>in the NOSM Pulse, Clinical,</t>
  </si>
  <si>
    <t>and target distribution to Medical and</t>
  </si>
  <si>
    <t>Human Sciences Faculty</t>
  </si>
  <si>
    <t>Co</t>
  </si>
  <si>
    <t>mmunication with speakers regarding RCSPC Educational Elements, CFPC Qualit</t>
  </si>
  <si>
    <t>y</t>
  </si>
  <si>
    <t>C</t>
  </si>
  <si>
    <t>riteria, and</t>
  </si>
  <si>
    <t>/or ethical s</t>
  </si>
  <si>
    <t>tandards (including distribution and collection of required COI</t>
  </si>
  <si>
    <t>disclosure forms)</t>
  </si>
  <si>
    <t>Creation and distribution of participant certificates</t>
  </si>
  <si>
    <t>Speaker t</t>
  </si>
  <si>
    <t>hank</t>
  </si>
  <si>
    <t>-you l</t>
  </si>
  <si>
    <t>etters</t>
  </si>
  <si>
    <t xml:space="preserve">Total Revenue from Registration Fees </t>
  </si>
  <si>
    <t xml:space="preserve"> Industry Sposorship - List by Company/ Organization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</si>
</sst>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;\-&quot;$&quot;#,##0.00"/>
    <numFmt numFmtId="8" formatCode="&quot;$&quot;#,##0.00;[Red]\-&quot;$&quot;#,##0.00"/>
    <numFmt numFmtId="43" formatCode="_-* #,##0.00_-;\-* #,##0.00_-;_-* &quot;-&quot;??_-;_-@_-"/>
    <numFmt numFmtId="164" formatCode="_(* #,##0.00_);_(* \(#,##0.00\);_(* &quot;-&quot;??_);_(@_)"/>
    <numFmt numFmtId="165" formatCode="&quot;$&quot;#,##0.00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FFFF"/>
      <name val="Arial"/>
      <family val="2"/>
    </font>
    <font>
      <sz val="7"/>
      <color rgb="FFFFFFFF"/>
      <name val="Arial"/>
      <family val="2"/>
    </font>
    <font>
      <sz val="9"/>
      <color rgb="FFFFFFFF"/>
      <name val="Arial"/>
      <family val="2"/>
    </font>
    <font>
      <sz val="6"/>
      <color rgb="FFFFFFFF"/>
      <name val="Arial"/>
      <family val="2"/>
    </font>
    <font>
      <sz val="8"/>
      <color rgb="FFFFFFFF"/>
      <name val="Arial"/>
      <family val="2"/>
    </font>
    <font>
      <sz val="10"/>
      <color indexed="81"/>
      <name val="Calibri"/>
      <family val="2"/>
      <scheme val="minor"/>
    </font>
    <font>
      <b/>
      <sz val="12"/>
      <color indexed="81"/>
      <name val="Calibri"/>
      <family val="2"/>
      <scheme val="minor"/>
    </font>
    <font>
      <b/>
      <u/>
      <sz val="10"/>
      <color indexed="81"/>
      <name val="Calibri"/>
      <family val="2"/>
      <scheme val="minor"/>
    </font>
    <font>
      <sz val="10"/>
      <color indexed="81"/>
      <name val="Tahoma"/>
      <family val="2"/>
    </font>
    <font>
      <u/>
      <sz val="10"/>
      <color indexed="8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6" fillId="4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Alignment="1">
      <alignment wrapText="1"/>
    </xf>
    <xf numFmtId="43" fontId="6" fillId="4" borderId="2" xfId="0" applyNumberFormat="1" applyFont="1" applyFill="1" applyBorder="1" applyAlignment="1">
      <alignment wrapText="1"/>
    </xf>
    <xf numFmtId="43" fontId="6" fillId="4" borderId="3" xfId="0" applyNumberFormat="1" applyFont="1" applyFill="1" applyBorder="1" applyAlignment="1">
      <alignment wrapText="1"/>
    </xf>
    <xf numFmtId="0" fontId="0" fillId="0" borderId="4" xfId="0" applyBorder="1" applyAlignment="1" applyProtection="1">
      <alignment wrapText="1"/>
      <protection locked="0"/>
    </xf>
    <xf numFmtId="43" fontId="7" fillId="0" borderId="5" xfId="0" applyNumberFormat="1" applyFont="1" applyBorder="1" applyAlignment="1" applyProtection="1">
      <alignment horizontal="center" wrapText="1"/>
      <protection locked="0"/>
    </xf>
    <xf numFmtId="43" fontId="7" fillId="0" borderId="5" xfId="0" applyNumberFormat="1" applyFont="1" applyBorder="1" applyAlignment="1">
      <alignment horizontal="center" wrapText="1"/>
    </xf>
    <xf numFmtId="43" fontId="0" fillId="0" borderId="5" xfId="0" applyNumberFormat="1" applyBorder="1" applyAlignment="1">
      <alignment wrapText="1"/>
    </xf>
    <xf numFmtId="43" fontId="0" fillId="0" borderId="6" xfId="0" applyNumberFormat="1" applyBorder="1" applyAlignment="1">
      <alignment wrapText="1"/>
    </xf>
    <xf numFmtId="0" fontId="0" fillId="0" borderId="7" xfId="0" applyBorder="1" applyAlignment="1" applyProtection="1">
      <alignment wrapText="1"/>
      <protection locked="0"/>
    </xf>
    <xf numFmtId="43" fontId="0" fillId="0" borderId="8" xfId="0" applyNumberFormat="1" applyBorder="1" applyAlignment="1" applyProtection="1">
      <alignment wrapText="1"/>
      <protection locked="0"/>
    </xf>
    <xf numFmtId="43" fontId="0" fillId="0" borderId="8" xfId="0" applyNumberFormat="1" applyBorder="1" applyAlignment="1">
      <alignment wrapText="1"/>
    </xf>
    <xf numFmtId="43" fontId="0" fillId="0" borderId="9" xfId="0" applyNumberFormat="1" applyBorder="1" applyAlignment="1">
      <alignment wrapText="1"/>
    </xf>
    <xf numFmtId="0" fontId="0" fillId="0" borderId="7" xfId="0" applyBorder="1" applyAlignment="1" applyProtection="1">
      <alignment horizontal="left" wrapText="1" indent="1"/>
      <protection locked="0"/>
    </xf>
    <xf numFmtId="0" fontId="0" fillId="0" borderId="10" xfId="0" applyBorder="1" applyAlignment="1">
      <alignment wrapText="1"/>
    </xf>
    <xf numFmtId="43" fontId="0" fillId="0" borderId="11" xfId="0" applyNumberFormat="1" applyBorder="1" applyAlignment="1" applyProtection="1">
      <alignment wrapText="1"/>
      <protection locked="0"/>
    </xf>
    <xf numFmtId="43" fontId="0" fillId="0" borderId="11" xfId="0" applyNumberFormat="1" applyBorder="1" applyAlignment="1">
      <alignment wrapText="1"/>
    </xf>
    <xf numFmtId="43" fontId="0" fillId="0" borderId="12" xfId="0" applyNumberFormat="1" applyBorder="1" applyAlignment="1">
      <alignment wrapText="1"/>
    </xf>
    <xf numFmtId="0" fontId="3" fillId="2" borderId="1" xfId="0" applyFont="1" applyFill="1" applyBorder="1" applyAlignment="1" applyProtection="1">
      <alignment vertical="center" wrapText="1"/>
      <protection locked="0"/>
    </xf>
    <xf numFmtId="43" fontId="3" fillId="2" borderId="2" xfId="0" applyNumberFormat="1" applyFont="1" applyFill="1" applyBorder="1" applyAlignment="1" applyProtection="1">
      <alignment vertical="center" wrapText="1"/>
      <protection locked="0"/>
    </xf>
    <xf numFmtId="43" fontId="3" fillId="2" borderId="2" xfId="0" applyNumberFormat="1" applyFont="1" applyFill="1" applyBorder="1" applyAlignment="1">
      <alignment vertical="center" wrapText="1"/>
    </xf>
    <xf numFmtId="43" fontId="3" fillId="2" borderId="3" xfId="0" applyNumberFormat="1" applyFont="1" applyFill="1" applyBorder="1" applyAlignment="1">
      <alignment vertical="center" wrapText="1"/>
    </xf>
    <xf numFmtId="0" fontId="0" fillId="3" borderId="13" xfId="0" applyFill="1" applyBorder="1" applyAlignment="1" applyProtection="1">
      <alignment wrapText="1"/>
      <protection locked="0"/>
    </xf>
    <xf numFmtId="43" fontId="7" fillId="3" borderId="14" xfId="0" applyNumberFormat="1" applyFont="1" applyFill="1" applyBorder="1" applyAlignment="1" applyProtection="1">
      <alignment horizontal="center" wrapText="1"/>
      <protection locked="0"/>
    </xf>
    <xf numFmtId="43" fontId="7" fillId="3" borderId="14" xfId="0" applyNumberFormat="1" applyFont="1" applyFill="1" applyBorder="1" applyAlignment="1">
      <alignment horizontal="center" wrapText="1"/>
    </xf>
    <xf numFmtId="43" fontId="0" fillId="3" borderId="14" xfId="0" applyNumberFormat="1" applyFill="1" applyBorder="1" applyAlignment="1">
      <alignment wrapText="1"/>
    </xf>
    <xf numFmtId="43" fontId="0" fillId="0" borderId="14" xfId="0" applyNumberFormat="1" applyBorder="1" applyAlignment="1">
      <alignment wrapText="1"/>
    </xf>
    <xf numFmtId="43" fontId="0" fillId="0" borderId="15" xfId="0" applyNumberFormat="1" applyBorder="1" applyAlignment="1">
      <alignment wrapText="1"/>
    </xf>
    <xf numFmtId="0" fontId="3" fillId="2" borderId="4" xfId="0" applyFont="1" applyFill="1" applyBorder="1" applyAlignment="1">
      <alignment vertical="center" wrapText="1"/>
    </xf>
    <xf numFmtId="43" fontId="3" fillId="2" borderId="5" xfId="0" applyNumberFormat="1" applyFont="1" applyFill="1" applyBorder="1" applyAlignment="1" applyProtection="1">
      <alignment vertical="center" wrapText="1"/>
      <protection locked="0"/>
    </xf>
    <xf numFmtId="43" fontId="3" fillId="2" borderId="5" xfId="0" applyNumberFormat="1" applyFont="1" applyFill="1" applyBorder="1" applyAlignment="1">
      <alignment vertical="center" wrapText="1"/>
    </xf>
    <xf numFmtId="43" fontId="3" fillId="2" borderId="6" xfId="0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43" fontId="6" fillId="0" borderId="5" xfId="0" applyNumberFormat="1" applyFont="1" applyBorder="1" applyAlignment="1">
      <alignment wrapText="1"/>
    </xf>
    <xf numFmtId="43" fontId="6" fillId="0" borderId="6" xfId="0" applyNumberFormat="1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16" xfId="0" applyBorder="1" applyAlignment="1">
      <alignment wrapText="1"/>
    </xf>
    <xf numFmtId="43" fontId="0" fillId="0" borderId="17" xfId="0" applyNumberFormat="1" applyBorder="1" applyAlignment="1" applyProtection="1">
      <alignment wrapText="1"/>
      <protection locked="0"/>
    </xf>
    <xf numFmtId="43" fontId="0" fillId="0" borderId="17" xfId="0" applyNumberFormat="1" applyBorder="1" applyAlignment="1">
      <alignment wrapText="1"/>
    </xf>
    <xf numFmtId="43" fontId="0" fillId="0" borderId="18" xfId="0" applyNumberFormat="1" applyBorder="1" applyAlignment="1">
      <alignment wrapText="1"/>
    </xf>
    <xf numFmtId="0" fontId="0" fillId="0" borderId="19" xfId="0" applyBorder="1" applyAlignment="1">
      <alignment wrapText="1"/>
    </xf>
    <xf numFmtId="43" fontId="0" fillId="0" borderId="20" xfId="0" applyNumberFormat="1" applyBorder="1" applyAlignment="1" applyProtection="1">
      <alignment wrapText="1"/>
      <protection locked="0"/>
    </xf>
    <xf numFmtId="43" fontId="0" fillId="0" borderId="20" xfId="0" applyNumberFormat="1" applyBorder="1" applyAlignment="1">
      <alignment wrapText="1"/>
    </xf>
    <xf numFmtId="43" fontId="0" fillId="0" borderId="21" xfId="0" applyNumberFormat="1" applyBorder="1" applyAlignment="1">
      <alignment wrapText="1"/>
    </xf>
    <xf numFmtId="0" fontId="2" fillId="5" borderId="13" xfId="0" applyFont="1" applyFill="1" applyBorder="1" applyAlignment="1">
      <alignment vertical="center" wrapText="1"/>
    </xf>
    <xf numFmtId="43" fontId="0" fillId="5" borderId="14" xfId="0" applyNumberFormat="1" applyFill="1" applyBorder="1" applyAlignment="1" applyProtection="1">
      <alignment vertical="center" wrapText="1"/>
      <protection locked="0"/>
    </xf>
    <xf numFmtId="43" fontId="0" fillId="5" borderId="14" xfId="0" applyNumberFormat="1" applyFill="1" applyBorder="1" applyAlignment="1">
      <alignment vertical="center" wrapText="1"/>
    </xf>
    <xf numFmtId="0" fontId="0" fillId="5" borderId="22" xfId="0" applyFill="1" applyBorder="1" applyAlignment="1">
      <alignment vertical="center" wrapText="1"/>
    </xf>
    <xf numFmtId="0" fontId="0" fillId="5" borderId="23" xfId="0" applyFill="1" applyBorder="1" applyAlignment="1" applyProtection="1">
      <alignment vertical="center" wrapText="1"/>
      <protection locked="0"/>
    </xf>
    <xf numFmtId="0" fontId="0" fillId="5" borderId="23" xfId="0" applyFill="1" applyBorder="1" applyAlignment="1">
      <alignment vertical="center" wrapText="1"/>
    </xf>
    <xf numFmtId="164" fontId="0" fillId="5" borderId="23" xfId="0" applyNumberFormat="1" applyFill="1" applyBorder="1" applyAlignment="1">
      <alignment vertical="center" wrapText="1"/>
    </xf>
    <xf numFmtId="164" fontId="0" fillId="5" borderId="24" xfId="0" applyNumberFormat="1" applyFill="1" applyBorder="1" applyAlignment="1">
      <alignment vertical="center" wrapText="1"/>
    </xf>
    <xf numFmtId="0" fontId="0" fillId="0" borderId="0" xfId="0" applyProtection="1">
      <protection locked="0"/>
    </xf>
    <xf numFmtId="43" fontId="7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8" fontId="10" fillId="0" borderId="0" xfId="0" applyNumberFormat="1" applyFont="1" applyAlignment="1">
      <alignment vertical="center"/>
    </xf>
    <xf numFmtId="0" fontId="1" fillId="2" borderId="16" xfId="0" applyFont="1" applyFill="1" applyBorder="1" applyAlignment="1">
      <alignment vertical="center" wrapText="1"/>
    </xf>
    <xf numFmtId="43" fontId="3" fillId="2" borderId="17" xfId="0" applyNumberFormat="1" applyFont="1" applyFill="1" applyBorder="1" applyAlignment="1" applyProtection="1">
      <alignment vertical="center" wrapText="1"/>
      <protection locked="0"/>
    </xf>
    <xf numFmtId="43" fontId="3" fillId="2" borderId="17" xfId="0" applyNumberFormat="1" applyFont="1" applyFill="1" applyBorder="1" applyAlignment="1">
      <alignment vertical="center" wrapText="1"/>
    </xf>
    <xf numFmtId="43" fontId="3" fillId="2" borderId="18" xfId="0" applyNumberFormat="1" applyFont="1" applyFill="1" applyBorder="1" applyAlignment="1">
      <alignment vertical="center" wrapText="1"/>
    </xf>
    <xf numFmtId="165" fontId="0" fillId="0" borderId="8" xfId="0" applyNumberFormat="1" applyBorder="1" applyAlignment="1">
      <alignment wrapText="1"/>
    </xf>
    <xf numFmtId="7" fontId="0" fillId="0" borderId="8" xfId="0" applyNumberFormat="1" applyBorder="1" applyAlignment="1">
      <alignment wrapText="1"/>
    </xf>
    <xf numFmtId="7" fontId="0" fillId="0" borderId="11" xfId="0" applyNumberFormat="1" applyBorder="1" applyAlignment="1">
      <alignment wrapText="1"/>
    </xf>
    <xf numFmtId="7" fontId="0" fillId="0" borderId="8" xfId="0" applyNumberFormat="1" applyBorder="1" applyAlignment="1" applyProtection="1">
      <alignment wrapText="1"/>
      <protection locked="0"/>
    </xf>
    <xf numFmtId="165" fontId="0" fillId="0" borderId="8" xfId="0" applyNumberFormat="1" applyBorder="1" applyAlignment="1" applyProtection="1">
      <alignment wrapText="1"/>
      <protection locked="0"/>
    </xf>
    <xf numFmtId="165" fontId="0" fillId="0" borderId="11" xfId="0" applyNumberFormat="1" applyBorder="1" applyAlignment="1" applyProtection="1">
      <alignment wrapText="1"/>
      <protection locked="0"/>
    </xf>
    <xf numFmtId="165" fontId="0" fillId="0" borderId="11" xfId="0" applyNumberFormat="1" applyBorder="1" applyAlignment="1">
      <alignment wrapText="1"/>
    </xf>
    <xf numFmtId="0" fontId="2" fillId="6" borderId="32" xfId="0" applyFont="1" applyFill="1" applyBorder="1" applyAlignment="1" applyProtection="1">
      <alignment wrapText="1"/>
      <protection locked="0"/>
    </xf>
    <xf numFmtId="0" fontId="0" fillId="6" borderId="33" xfId="0" applyFill="1" applyBorder="1" applyAlignment="1" applyProtection="1">
      <alignment wrapText="1"/>
      <protection locked="0"/>
    </xf>
    <xf numFmtId="0" fontId="0" fillId="6" borderId="34" xfId="0" applyFill="1" applyBorder="1" applyAlignment="1" applyProtection="1">
      <alignment wrapText="1"/>
      <protection locked="0"/>
    </xf>
    <xf numFmtId="43" fontId="6" fillId="4" borderId="31" xfId="0" applyNumberFormat="1" applyFont="1" applyFill="1" applyBorder="1" applyAlignment="1">
      <alignment horizontal="center" wrapText="1"/>
    </xf>
    <xf numFmtId="43" fontId="6" fillId="4" borderId="30" xfId="0" applyNumberFormat="1" applyFont="1" applyFill="1" applyBorder="1" applyAlignment="1">
      <alignment horizontal="center" wrapText="1"/>
    </xf>
    <xf numFmtId="43" fontId="6" fillId="4" borderId="2" xfId="0" applyNumberFormat="1" applyFont="1" applyFill="1" applyBorder="1" applyAlignment="1">
      <alignment horizontal="center" vertical="center" wrapText="1"/>
    </xf>
    <xf numFmtId="43" fontId="6" fillId="4" borderId="3" xfId="0" applyNumberFormat="1" applyFont="1" applyFill="1" applyBorder="1" applyAlignment="1">
      <alignment horizontal="center" vertical="center" wrapText="1"/>
    </xf>
    <xf numFmtId="43" fontId="6" fillId="4" borderId="31" xfId="0" applyNumberFormat="1" applyFont="1" applyFill="1" applyBorder="1" applyAlignment="1">
      <alignment horizontal="center" vertical="center" wrapText="1"/>
    </xf>
    <xf numFmtId="0" fontId="0" fillId="0" borderId="4" xfId="0" applyBorder="1" applyAlignment="1" applyProtection="1">
      <alignment horizontal="left" wrapText="1" indent="1"/>
      <protection locked="0"/>
    </xf>
    <xf numFmtId="43" fontId="0" fillId="0" borderId="5" xfId="0" applyNumberFormat="1" applyBorder="1" applyAlignment="1" applyProtection="1">
      <alignment wrapText="1"/>
      <protection locked="0"/>
    </xf>
    <xf numFmtId="7" fontId="0" fillId="0" borderId="5" xfId="0" applyNumberFormat="1" applyBorder="1" applyAlignment="1" applyProtection="1">
      <alignment wrapText="1"/>
      <protection locked="0"/>
    </xf>
    <xf numFmtId="7" fontId="0" fillId="0" borderId="5" xfId="0" applyNumberFormat="1" applyBorder="1" applyAlignment="1">
      <alignment wrapText="1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7" fontId="3" fillId="2" borderId="2" xfId="0" applyNumberFormat="1" applyFont="1" applyFill="1" applyBorder="1" applyAlignment="1">
      <alignment vertical="center" wrapText="1"/>
    </xf>
    <xf numFmtId="7" fontId="2" fillId="5" borderId="13" xfId="0" applyNumberFormat="1" applyFont="1" applyFill="1" applyBorder="1" applyAlignment="1">
      <alignment vertical="center" wrapText="1"/>
    </xf>
    <xf numFmtId="43" fontId="2" fillId="5" borderId="13" xfId="0" applyNumberFormat="1" applyFont="1" applyFill="1" applyBorder="1" applyAlignment="1">
      <alignment vertical="center" wrapText="1"/>
    </xf>
    <xf numFmtId="165" fontId="3" fillId="2" borderId="17" xfId="0" applyNumberFormat="1" applyFont="1" applyFill="1" applyBorder="1" applyAlignment="1">
      <alignment vertical="center" wrapText="1"/>
    </xf>
    <xf numFmtId="7" fontId="0" fillId="5" borderId="14" xfId="0" applyNumberFormat="1" applyFill="1" applyBorder="1" applyAlignment="1">
      <alignment vertical="center" wrapText="1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4" fillId="2" borderId="27" xfId="0" applyFont="1" applyFill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2" fillId="6" borderId="28" xfId="0" applyFont="1" applyFill="1" applyBorder="1" applyAlignment="1" applyProtection="1">
      <alignment horizontal="left" wrapText="1"/>
      <protection locked="0"/>
    </xf>
    <xf numFmtId="0" fontId="0" fillId="6" borderId="29" xfId="0" applyFill="1" applyBorder="1" applyAlignment="1" applyProtection="1">
      <alignment horizontal="left" wrapText="1"/>
      <protection locked="0"/>
    </xf>
    <xf numFmtId="0" fontId="0" fillId="6" borderId="35" xfId="0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365760</xdr:colOff>
      <xdr:row>1</xdr:row>
      <xdr:rowOff>205740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65760" y="579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0</xdr:col>
      <xdr:colOff>0</xdr:colOff>
      <xdr:row>1</xdr:row>
      <xdr:rowOff>9524</xdr:rowOff>
    </xdr:from>
    <xdr:ext cx="5958840" cy="1533525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0" y="380999"/>
          <a:ext cx="5958840" cy="153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CA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Budget prepared by: </a:t>
          </a:r>
        </a:p>
        <a:p>
          <a:r>
            <a:rPr lang="en-CA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Date: </a:t>
          </a:r>
          <a:endParaRPr lang="en-CA" sz="1100" b="1"/>
        </a:p>
      </xdr:txBody>
    </xdr:sp>
    <xdr:clientData/>
  </xdr:oneCellAnchor>
  <xdr:oneCellAnchor>
    <xdr:from>
      <xdr:col>0</xdr:col>
      <xdr:colOff>0</xdr:colOff>
      <xdr:row>54</xdr:row>
      <xdr:rowOff>9525</xdr:rowOff>
    </xdr:from>
    <xdr:ext cx="2581275" cy="65722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 txBox="1"/>
      </xdr:nvSpPr>
      <xdr:spPr>
        <a:xfrm>
          <a:off x="0" y="20840700"/>
          <a:ext cx="2581275" cy="657225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CA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CEPD Event Support Packages </a:t>
          </a:r>
        </a:p>
        <a:p>
          <a:r>
            <a:rPr lang="en-CA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**Please see the CEPD Fee Schedule for further details**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89"/>
  <sheetViews>
    <sheetView tabSelected="1" workbookViewId="0">
      <selection activeCell="A3" sqref="A3:XFD12"/>
    </sheetView>
  </sheetViews>
  <sheetFormatPr defaultRowHeight="15" x14ac:dyDescent="0.25"/>
  <cols>
    <col min="1" max="1" width="39.85546875" customWidth="1"/>
    <col min="2" max="2" width="11.5703125" customWidth="1"/>
    <col min="3" max="3" width="9.7109375" customWidth="1"/>
    <col min="4" max="4" width="9.85546875" customWidth="1"/>
    <col min="5" max="5" width="10.28515625" customWidth="1"/>
    <col min="6" max="6" width="14.85546875" customWidth="1"/>
    <col min="7" max="7" width="13.140625" customWidth="1"/>
  </cols>
  <sheetData>
    <row r="1" spans="1:7" s="55" customFormat="1" ht="29.45" customHeight="1" x14ac:dyDescent="0.25">
      <c r="A1" s="94" t="s">
        <v>0</v>
      </c>
      <c r="B1" s="95"/>
      <c r="C1" s="95"/>
      <c r="D1" s="95"/>
      <c r="E1" s="95"/>
      <c r="F1" s="95"/>
      <c r="G1" s="96"/>
    </row>
    <row r="2" spans="1:7" s="55" customFormat="1" ht="45" customHeight="1" thickBot="1" x14ac:dyDescent="0.3">
      <c r="A2" s="97"/>
      <c r="B2" s="97"/>
      <c r="C2" s="97"/>
      <c r="D2" s="97"/>
      <c r="E2" s="97"/>
      <c r="F2" s="97"/>
      <c r="G2" s="97"/>
    </row>
    <row r="3" spans="1:7" ht="16.5" thickBot="1" x14ac:dyDescent="0.3">
      <c r="A3" s="1" t="s">
        <v>1</v>
      </c>
      <c r="B3" s="2"/>
      <c r="C3" s="2"/>
      <c r="D3" s="3"/>
      <c r="E3" s="4"/>
      <c r="F3" s="77" t="s">
        <v>2</v>
      </c>
      <c r="G3" s="78" t="s">
        <v>3</v>
      </c>
    </row>
    <row r="4" spans="1:7" ht="24.75" x14ac:dyDescent="0.25">
      <c r="A4" s="6"/>
      <c r="B4" s="7" t="s">
        <v>4</v>
      </c>
      <c r="C4" s="7" t="s">
        <v>5</v>
      </c>
      <c r="D4" s="56"/>
      <c r="E4" s="9"/>
      <c r="F4" s="9"/>
      <c r="G4" s="10"/>
    </row>
    <row r="5" spans="1:7" x14ac:dyDescent="0.25">
      <c r="A5" s="74" t="s">
        <v>6</v>
      </c>
      <c r="B5" s="75"/>
      <c r="C5" s="75"/>
      <c r="D5" s="75"/>
      <c r="E5" s="75"/>
      <c r="F5" s="75"/>
      <c r="G5" s="76"/>
    </row>
    <row r="6" spans="1:7" x14ac:dyDescent="0.25">
      <c r="A6" s="11" t="s">
        <v>7</v>
      </c>
      <c r="B6" s="12"/>
      <c r="C6" s="12"/>
      <c r="D6" s="13"/>
      <c r="E6" s="13"/>
      <c r="F6" s="68">
        <f>(B6*C6)</f>
        <v>0</v>
      </c>
      <c r="G6" s="14"/>
    </row>
    <row r="7" spans="1:7" x14ac:dyDescent="0.25">
      <c r="A7" s="11" t="s">
        <v>8</v>
      </c>
      <c r="B7" s="12"/>
      <c r="C7" s="12"/>
      <c r="D7" s="13"/>
      <c r="E7" s="13"/>
      <c r="F7" s="68">
        <f>(B7*C7)</f>
        <v>0</v>
      </c>
      <c r="G7" s="14"/>
    </row>
    <row r="8" spans="1:7" x14ac:dyDescent="0.25">
      <c r="A8" s="11" t="s">
        <v>9</v>
      </c>
      <c r="B8" s="12"/>
      <c r="C8" s="12"/>
      <c r="D8" s="13"/>
      <c r="E8" s="13"/>
      <c r="F8" s="68">
        <f>(B8*C8)</f>
        <v>0</v>
      </c>
      <c r="G8" s="14"/>
    </row>
    <row r="9" spans="1:7" x14ac:dyDescent="0.25">
      <c r="A9" s="11" t="s">
        <v>10</v>
      </c>
      <c r="B9" s="12"/>
      <c r="C9" s="12"/>
      <c r="D9" s="13"/>
      <c r="E9" s="13"/>
      <c r="F9" s="68">
        <f>(B9*C9)</f>
        <v>0</v>
      </c>
      <c r="G9" s="14"/>
    </row>
    <row r="10" spans="1:7" ht="15.75" thickBot="1" x14ac:dyDescent="0.3">
      <c r="A10" s="88"/>
      <c r="B10" s="12"/>
      <c r="C10" s="12"/>
      <c r="D10" s="13"/>
      <c r="E10" s="13"/>
      <c r="F10" s="68"/>
      <c r="G10" s="13"/>
    </row>
    <row r="11" spans="1:7" ht="15.75" thickBot="1" x14ac:dyDescent="0.3">
      <c r="A11" s="20" t="s">
        <v>152</v>
      </c>
      <c r="B11" s="21"/>
      <c r="C11" s="21"/>
      <c r="D11" s="22"/>
      <c r="E11" s="22"/>
      <c r="F11" s="89">
        <f>SUM(F6:F10)</f>
        <v>0</v>
      </c>
      <c r="G11" s="23">
        <f>SUM(G6:G10)</f>
        <v>0</v>
      </c>
    </row>
    <row r="12" spans="1:7" x14ac:dyDescent="0.25">
      <c r="A12" s="88"/>
      <c r="B12" s="12"/>
      <c r="C12" s="12"/>
      <c r="D12" s="13"/>
      <c r="E12" s="13"/>
      <c r="F12" s="68"/>
      <c r="G12" s="13"/>
    </row>
    <row r="13" spans="1:7" ht="15.75" thickBot="1" x14ac:dyDescent="0.3">
      <c r="A13" s="98" t="s">
        <v>153</v>
      </c>
      <c r="B13" s="99"/>
      <c r="C13" s="99"/>
      <c r="D13" s="99"/>
      <c r="E13" s="99"/>
      <c r="F13" s="99"/>
      <c r="G13" s="100"/>
    </row>
    <row r="14" spans="1:7" ht="32.25" thickBot="1" x14ac:dyDescent="0.3">
      <c r="A14" s="86"/>
      <c r="B14" s="87"/>
      <c r="C14" s="87"/>
      <c r="D14" s="87"/>
      <c r="E14" s="87"/>
      <c r="F14" s="81" t="s">
        <v>11</v>
      </c>
      <c r="G14" s="80" t="s">
        <v>12</v>
      </c>
    </row>
    <row r="15" spans="1:7" ht="16.149999999999999" customHeight="1" x14ac:dyDescent="0.25">
      <c r="A15" s="82" t="s">
        <v>13</v>
      </c>
      <c r="B15" s="83"/>
      <c r="C15" s="84"/>
      <c r="D15" s="9"/>
      <c r="E15" s="9"/>
      <c r="F15" s="85"/>
      <c r="G15" s="10"/>
    </row>
    <row r="16" spans="1:7" x14ac:dyDescent="0.25">
      <c r="A16" s="15" t="s">
        <v>14</v>
      </c>
      <c r="B16" s="12"/>
      <c r="C16" s="70"/>
      <c r="D16" s="13"/>
      <c r="E16" s="13"/>
      <c r="F16" s="68"/>
      <c r="G16" s="14"/>
    </row>
    <row r="17" spans="1:7" x14ac:dyDescent="0.25">
      <c r="A17" s="15" t="s">
        <v>15</v>
      </c>
      <c r="B17" s="12"/>
      <c r="C17" s="70"/>
      <c r="D17" s="13"/>
      <c r="E17" s="13"/>
      <c r="F17" s="68"/>
      <c r="G17" s="14"/>
    </row>
    <row r="18" spans="1:7" x14ac:dyDescent="0.25">
      <c r="A18" s="15" t="s">
        <v>16</v>
      </c>
      <c r="B18" s="12"/>
      <c r="C18" s="70"/>
      <c r="D18" s="13"/>
      <c r="E18" s="13"/>
      <c r="F18" s="68"/>
      <c r="G18" s="14"/>
    </row>
    <row r="19" spans="1:7" x14ac:dyDescent="0.25">
      <c r="A19" s="15" t="s">
        <v>17</v>
      </c>
      <c r="B19" s="12"/>
      <c r="C19" s="70"/>
      <c r="D19" s="13"/>
      <c r="E19" s="13"/>
      <c r="F19" s="68"/>
      <c r="G19" s="14"/>
    </row>
    <row r="20" spans="1:7" x14ac:dyDescent="0.25">
      <c r="A20" s="11" t="s">
        <v>18</v>
      </c>
      <c r="B20" s="12"/>
      <c r="C20" s="70"/>
      <c r="D20" s="13"/>
      <c r="E20" s="13"/>
      <c r="F20" s="68"/>
      <c r="G20" s="14"/>
    </row>
    <row r="21" spans="1:7" x14ac:dyDescent="0.25">
      <c r="A21" s="11" t="s">
        <v>19</v>
      </c>
      <c r="B21" s="12"/>
      <c r="C21" s="70"/>
      <c r="D21" s="13"/>
      <c r="E21" s="13"/>
      <c r="F21" s="68"/>
      <c r="G21" s="14"/>
    </row>
    <row r="22" spans="1:7" ht="15.75" thickBot="1" x14ac:dyDescent="0.3">
      <c r="A22" s="16"/>
      <c r="B22" s="17"/>
      <c r="C22" s="17"/>
      <c r="D22" s="18"/>
      <c r="E22" s="18"/>
      <c r="F22" s="18"/>
      <c r="G22" s="19"/>
    </row>
    <row r="23" spans="1:7" ht="15.75" thickBot="1" x14ac:dyDescent="0.3">
      <c r="A23" s="20" t="s">
        <v>20</v>
      </c>
      <c r="B23" s="21"/>
      <c r="C23" s="21"/>
      <c r="D23" s="22"/>
      <c r="E23" s="22"/>
      <c r="F23" s="89">
        <f>SUM(F15:F22)</f>
        <v>0</v>
      </c>
      <c r="G23" s="23">
        <f>SUM(G15:G22)</f>
        <v>0</v>
      </c>
    </row>
    <row r="24" spans="1:7" ht="15.75" thickBot="1" x14ac:dyDescent="0.3">
      <c r="A24" s="16"/>
      <c r="B24" s="17"/>
      <c r="C24" s="17"/>
      <c r="D24" s="18"/>
      <c r="E24" s="18"/>
      <c r="F24" s="18"/>
      <c r="G24" s="19"/>
    </row>
    <row r="25" spans="1:7" ht="16.5" thickBot="1" x14ac:dyDescent="0.3">
      <c r="A25" s="1" t="s">
        <v>21</v>
      </c>
      <c r="B25" s="2"/>
      <c r="C25" s="2"/>
      <c r="D25" s="3"/>
      <c r="E25" s="4"/>
      <c r="F25" s="79" t="s">
        <v>2</v>
      </c>
      <c r="G25" s="80" t="s">
        <v>3</v>
      </c>
    </row>
    <row r="26" spans="1:7" ht="24.75" x14ac:dyDescent="0.25">
      <c r="A26" s="24"/>
      <c r="B26" s="25" t="s">
        <v>22</v>
      </c>
      <c r="C26" s="25" t="s">
        <v>23</v>
      </c>
      <c r="D26" s="26" t="s">
        <v>24</v>
      </c>
      <c r="E26" s="27"/>
      <c r="F26" s="28"/>
      <c r="G26" s="29"/>
    </row>
    <row r="27" spans="1:7" x14ac:dyDescent="0.25">
      <c r="A27" s="11" t="s">
        <v>25</v>
      </c>
      <c r="B27" s="71"/>
      <c r="C27" s="71"/>
      <c r="D27" s="67"/>
      <c r="E27" s="13"/>
      <c r="F27" s="68">
        <f>+B27+C27+D27</f>
        <v>0</v>
      </c>
      <c r="G27" s="14"/>
    </row>
    <row r="28" spans="1:7" x14ac:dyDescent="0.25">
      <c r="A28" s="11" t="s">
        <v>26</v>
      </c>
      <c r="B28" s="71"/>
      <c r="C28" s="71"/>
      <c r="D28" s="67"/>
      <c r="E28" s="13"/>
      <c r="F28" s="68">
        <f t="shared" ref="F28:F38" si="0">+B28+C28+D28</f>
        <v>0</v>
      </c>
      <c r="G28" s="14"/>
    </row>
    <row r="29" spans="1:7" x14ac:dyDescent="0.25">
      <c r="A29" s="11" t="s">
        <v>27</v>
      </c>
      <c r="B29" s="71"/>
      <c r="C29" s="71"/>
      <c r="D29" s="67"/>
      <c r="E29" s="13"/>
      <c r="F29" s="68">
        <f t="shared" si="0"/>
        <v>0</v>
      </c>
      <c r="G29" s="14"/>
    </row>
    <row r="30" spans="1:7" x14ac:dyDescent="0.25">
      <c r="A30" s="11" t="s">
        <v>28</v>
      </c>
      <c r="B30" s="71"/>
      <c r="C30" s="71"/>
      <c r="D30" s="67"/>
      <c r="E30" s="13"/>
      <c r="F30" s="68">
        <f t="shared" si="0"/>
        <v>0</v>
      </c>
      <c r="G30" s="14"/>
    </row>
    <row r="31" spans="1:7" x14ac:dyDescent="0.25">
      <c r="A31" s="11" t="s">
        <v>29</v>
      </c>
      <c r="B31" s="71"/>
      <c r="C31" s="71"/>
      <c r="D31" s="67"/>
      <c r="E31" s="13"/>
      <c r="F31" s="68">
        <f t="shared" si="0"/>
        <v>0</v>
      </c>
      <c r="G31" s="14"/>
    </row>
    <row r="32" spans="1:7" x14ac:dyDescent="0.25">
      <c r="A32" s="11" t="s">
        <v>30</v>
      </c>
      <c r="B32" s="71"/>
      <c r="C32" s="71"/>
      <c r="D32" s="67"/>
      <c r="E32" s="13"/>
      <c r="F32" s="68">
        <f t="shared" si="0"/>
        <v>0</v>
      </c>
      <c r="G32" s="14"/>
    </row>
    <row r="33" spans="1:7" x14ac:dyDescent="0.25">
      <c r="A33" s="11" t="s">
        <v>31</v>
      </c>
      <c r="B33" s="71"/>
      <c r="C33" s="71"/>
      <c r="D33" s="67"/>
      <c r="E33" s="13"/>
      <c r="F33" s="68">
        <f t="shared" si="0"/>
        <v>0</v>
      </c>
      <c r="G33" s="14"/>
    </row>
    <row r="34" spans="1:7" x14ac:dyDescent="0.25">
      <c r="A34" s="11" t="s">
        <v>32</v>
      </c>
      <c r="B34" s="71"/>
      <c r="C34" s="71"/>
      <c r="D34" s="67"/>
      <c r="E34" s="13"/>
      <c r="F34" s="68">
        <f t="shared" si="0"/>
        <v>0</v>
      </c>
      <c r="G34" s="14"/>
    </row>
    <row r="35" spans="1:7" x14ac:dyDescent="0.25">
      <c r="A35" s="11" t="s">
        <v>33</v>
      </c>
      <c r="B35" s="71"/>
      <c r="C35" s="71"/>
      <c r="D35" s="67"/>
      <c r="E35" s="13"/>
      <c r="F35" s="68">
        <f t="shared" si="0"/>
        <v>0</v>
      </c>
      <c r="G35" s="14"/>
    </row>
    <row r="36" spans="1:7" x14ac:dyDescent="0.25">
      <c r="A36" s="11" t="s">
        <v>34</v>
      </c>
      <c r="B36" s="71"/>
      <c r="C36" s="71"/>
      <c r="D36" s="67"/>
      <c r="E36" s="13"/>
      <c r="F36" s="68">
        <f t="shared" si="0"/>
        <v>0</v>
      </c>
      <c r="G36" s="14"/>
    </row>
    <row r="37" spans="1:7" x14ac:dyDescent="0.25">
      <c r="A37" s="11" t="s">
        <v>35</v>
      </c>
      <c r="B37" s="71"/>
      <c r="C37" s="71"/>
      <c r="D37" s="67"/>
      <c r="E37" s="13"/>
      <c r="F37" s="68">
        <f t="shared" si="0"/>
        <v>0</v>
      </c>
      <c r="G37" s="14"/>
    </row>
    <row r="38" spans="1:7" x14ac:dyDescent="0.25">
      <c r="A38" s="11"/>
      <c r="B38" s="71"/>
      <c r="C38" s="71"/>
      <c r="D38" s="67"/>
      <c r="E38" s="13"/>
      <c r="F38" s="68">
        <f t="shared" si="0"/>
        <v>0</v>
      </c>
      <c r="G38" s="14"/>
    </row>
    <row r="39" spans="1:7" x14ac:dyDescent="0.25">
      <c r="A39" s="16"/>
      <c r="B39" s="72"/>
      <c r="C39" s="72"/>
      <c r="D39" s="73"/>
      <c r="E39" s="18"/>
      <c r="F39" s="69"/>
      <c r="G39" s="19"/>
    </row>
    <row r="40" spans="1:7" x14ac:dyDescent="0.25">
      <c r="A40" s="30" t="s">
        <v>36</v>
      </c>
      <c r="B40" s="31"/>
      <c r="C40" s="31"/>
      <c r="D40" s="32"/>
      <c r="E40" s="32"/>
      <c r="F40" s="32">
        <v>0</v>
      </c>
      <c r="G40" s="33">
        <f>SUM(G27:G38)</f>
        <v>0</v>
      </c>
    </row>
    <row r="41" spans="1:7" x14ac:dyDescent="0.25">
      <c r="A41" s="16"/>
      <c r="B41" s="17"/>
      <c r="C41" s="17"/>
      <c r="D41" s="18"/>
      <c r="E41" s="18"/>
      <c r="F41" s="18"/>
      <c r="G41" s="19"/>
    </row>
    <row r="42" spans="1:7" ht="15.75" thickBot="1" x14ac:dyDescent="0.3">
      <c r="A42" s="39"/>
      <c r="B42" s="40"/>
      <c r="C42" s="40"/>
      <c r="D42" s="41"/>
      <c r="E42" s="41"/>
      <c r="F42" s="41"/>
      <c r="G42" s="42"/>
    </row>
    <row r="43" spans="1:7" ht="15.75" thickBot="1" x14ac:dyDescent="0.3">
      <c r="A43" s="39"/>
      <c r="B43" s="40"/>
      <c r="C43" s="40"/>
      <c r="D43" s="41"/>
      <c r="E43" s="41"/>
      <c r="F43" s="41"/>
      <c r="G43" s="42"/>
    </row>
    <row r="44" spans="1:7" ht="16.5" thickBot="1" x14ac:dyDescent="0.3">
      <c r="A44" s="34" t="s">
        <v>37</v>
      </c>
      <c r="B44" s="2"/>
      <c r="C44" s="3"/>
      <c r="D44" s="3"/>
      <c r="E44" s="4"/>
      <c r="F44" s="4" t="s">
        <v>2</v>
      </c>
      <c r="G44" s="5" t="s">
        <v>3</v>
      </c>
    </row>
    <row r="45" spans="1:7" ht="24.75" x14ac:dyDescent="0.25">
      <c r="A45" s="35"/>
      <c r="B45" s="7" t="s">
        <v>38</v>
      </c>
      <c r="C45" s="8" t="s">
        <v>39</v>
      </c>
      <c r="D45" s="8"/>
      <c r="E45" s="36"/>
      <c r="F45" s="36"/>
      <c r="G45" s="37"/>
    </row>
    <row r="46" spans="1:7" ht="30" customHeight="1" x14ac:dyDescent="0.25">
      <c r="A46" s="38" t="s">
        <v>40</v>
      </c>
      <c r="B46" s="12"/>
      <c r="C46" s="67">
        <v>450</v>
      </c>
      <c r="D46" s="13"/>
      <c r="E46" s="13"/>
      <c r="F46" s="67">
        <f t="shared" ref="F46:F54" si="1">(B46*C46)</f>
        <v>0</v>
      </c>
      <c r="G46" s="14"/>
    </row>
    <row r="47" spans="1:7" ht="30" customHeight="1" x14ac:dyDescent="0.25">
      <c r="A47" s="38" t="s">
        <v>41</v>
      </c>
      <c r="B47" s="12"/>
      <c r="C47" s="67">
        <v>450</v>
      </c>
      <c r="D47" s="13"/>
      <c r="E47" s="13"/>
      <c r="F47" s="67">
        <f t="shared" si="1"/>
        <v>0</v>
      </c>
      <c r="G47" s="14"/>
    </row>
    <row r="48" spans="1:7" ht="30" customHeight="1" x14ac:dyDescent="0.25">
      <c r="A48" s="38" t="s">
        <v>42</v>
      </c>
      <c r="B48" s="12"/>
      <c r="C48" s="67">
        <v>450</v>
      </c>
      <c r="D48" s="13"/>
      <c r="E48" s="13"/>
      <c r="F48" s="67">
        <f t="shared" si="1"/>
        <v>0</v>
      </c>
      <c r="G48" s="14"/>
    </row>
    <row r="49" spans="1:7" ht="30" customHeight="1" x14ac:dyDescent="0.25">
      <c r="A49" s="38" t="s">
        <v>43</v>
      </c>
      <c r="B49" s="12"/>
      <c r="C49" s="67">
        <v>850</v>
      </c>
      <c r="D49" s="13"/>
      <c r="E49" s="13"/>
      <c r="F49" s="67">
        <f t="shared" si="1"/>
        <v>0</v>
      </c>
      <c r="G49" s="14"/>
    </row>
    <row r="50" spans="1:7" ht="30" customHeight="1" x14ac:dyDescent="0.25">
      <c r="A50" s="38" t="s">
        <v>44</v>
      </c>
      <c r="B50" s="12"/>
      <c r="C50" s="67">
        <v>850</v>
      </c>
      <c r="D50" s="13"/>
      <c r="E50" s="13"/>
      <c r="F50" s="67">
        <f t="shared" si="1"/>
        <v>0</v>
      </c>
      <c r="G50" s="14"/>
    </row>
    <row r="51" spans="1:7" ht="30" customHeight="1" x14ac:dyDescent="0.25">
      <c r="A51" s="38" t="s">
        <v>45</v>
      </c>
      <c r="B51" s="12"/>
      <c r="C51" s="67">
        <v>250</v>
      </c>
      <c r="D51" s="13"/>
      <c r="E51" s="13"/>
      <c r="F51" s="67">
        <f t="shared" si="1"/>
        <v>0</v>
      </c>
      <c r="G51" s="14"/>
    </row>
    <row r="52" spans="1:7" ht="30" customHeight="1" x14ac:dyDescent="0.25">
      <c r="A52" s="38" t="s">
        <v>46</v>
      </c>
      <c r="B52" s="12"/>
      <c r="C52" s="67">
        <v>250</v>
      </c>
      <c r="D52" s="13"/>
      <c r="E52" s="13"/>
      <c r="F52" s="67">
        <f t="shared" si="1"/>
        <v>0</v>
      </c>
      <c r="G52" s="14"/>
    </row>
    <row r="53" spans="1:7" ht="30" customHeight="1" x14ac:dyDescent="0.25">
      <c r="A53" s="38" t="s">
        <v>47</v>
      </c>
      <c r="B53" s="12"/>
      <c r="C53" s="67">
        <v>150</v>
      </c>
      <c r="D53" s="13"/>
      <c r="E53" s="13"/>
      <c r="F53" s="67">
        <f t="shared" si="1"/>
        <v>0</v>
      </c>
      <c r="G53" s="14"/>
    </row>
    <row r="54" spans="1:7" ht="30" customHeight="1" thickBot="1" x14ac:dyDescent="0.3">
      <c r="A54" s="38" t="s">
        <v>48</v>
      </c>
      <c r="B54" s="12"/>
      <c r="C54" s="67">
        <v>150</v>
      </c>
      <c r="D54" s="13"/>
      <c r="E54" s="13"/>
      <c r="F54" s="67">
        <f t="shared" si="1"/>
        <v>0</v>
      </c>
      <c r="G54" s="14"/>
    </row>
    <row r="55" spans="1:7" ht="60" customHeight="1" thickBot="1" x14ac:dyDescent="0.3">
      <c r="A55" s="34"/>
      <c r="B55" s="2"/>
      <c r="C55" s="3"/>
      <c r="D55" s="3"/>
      <c r="E55" s="4"/>
      <c r="F55" s="4" t="s">
        <v>2</v>
      </c>
      <c r="G55" s="5" t="s">
        <v>3</v>
      </c>
    </row>
    <row r="56" spans="1:7" ht="24.75" x14ac:dyDescent="0.25">
      <c r="A56" s="35"/>
      <c r="B56" s="7" t="s">
        <v>38</v>
      </c>
      <c r="C56" s="8" t="s">
        <v>39</v>
      </c>
      <c r="D56" s="8"/>
      <c r="E56" s="36"/>
      <c r="F56" s="36"/>
      <c r="G56" s="37"/>
    </row>
    <row r="57" spans="1:7" x14ac:dyDescent="0.25">
      <c r="A57" s="38" t="s">
        <v>49</v>
      </c>
      <c r="B57" s="12"/>
      <c r="C57" s="68"/>
      <c r="D57" s="13"/>
      <c r="E57" s="13"/>
      <c r="F57" s="68">
        <f>(B57*C57)</f>
        <v>0</v>
      </c>
      <c r="G57" s="14"/>
    </row>
    <row r="58" spans="1:7" ht="15.75" thickBot="1" x14ac:dyDescent="0.3">
      <c r="A58" s="63" t="s">
        <v>50</v>
      </c>
      <c r="B58" s="64"/>
      <c r="C58" s="65"/>
      <c r="D58" s="65"/>
      <c r="E58" s="65"/>
      <c r="F58" s="92">
        <f>SUM(F46:F57)</f>
        <v>0</v>
      </c>
      <c r="G58" s="66">
        <f>SUM(G46:G57)</f>
        <v>0</v>
      </c>
    </row>
    <row r="59" spans="1:7" ht="15.75" thickBot="1" x14ac:dyDescent="0.3">
      <c r="A59" s="43"/>
      <c r="B59" s="44"/>
      <c r="C59" s="45"/>
      <c r="D59" s="45"/>
      <c r="E59" s="45"/>
      <c r="F59" s="45"/>
      <c r="G59" s="46"/>
    </row>
    <row r="60" spans="1:7" x14ac:dyDescent="0.25">
      <c r="A60" s="47" t="s">
        <v>20</v>
      </c>
      <c r="B60" s="47"/>
      <c r="C60" s="47"/>
      <c r="D60" s="47"/>
      <c r="E60" s="47"/>
      <c r="F60" s="90">
        <f>SUM(F11+F23)</f>
        <v>0</v>
      </c>
      <c r="G60" s="91">
        <f>SUM(G11:G23)</f>
        <v>0</v>
      </c>
    </row>
    <row r="61" spans="1:7" ht="15.75" thickBot="1" x14ac:dyDescent="0.3">
      <c r="A61" s="43"/>
      <c r="B61" s="44"/>
      <c r="C61" s="45"/>
      <c r="D61" s="45"/>
      <c r="E61" s="45"/>
      <c r="F61" s="45"/>
      <c r="G61" s="46"/>
    </row>
    <row r="62" spans="1:7" x14ac:dyDescent="0.25">
      <c r="A62" s="47" t="s">
        <v>51</v>
      </c>
      <c r="B62" s="48"/>
      <c r="C62" s="49"/>
      <c r="D62" s="49"/>
      <c r="E62" s="49"/>
      <c r="F62" s="93">
        <f>SUM(F58+F40)</f>
        <v>0</v>
      </c>
      <c r="G62" s="93">
        <f>SUM(G58+G40)</f>
        <v>0</v>
      </c>
    </row>
    <row r="63" spans="1:7" x14ac:dyDescent="0.25">
      <c r="A63" s="38"/>
      <c r="B63" s="12"/>
      <c r="C63" s="13"/>
      <c r="D63" s="13"/>
      <c r="E63" s="13"/>
      <c r="F63" s="13"/>
      <c r="G63" s="14"/>
    </row>
    <row r="64" spans="1:7" ht="15.75" thickBot="1" x14ac:dyDescent="0.3">
      <c r="A64" s="50" t="s">
        <v>52</v>
      </c>
      <c r="B64" s="51"/>
      <c r="C64" s="52"/>
      <c r="D64" s="52"/>
      <c r="E64" s="52"/>
      <c r="F64" s="53">
        <f>SUM(F60-F62)</f>
        <v>0</v>
      </c>
      <c r="G64" s="54">
        <f>+G23-G62</f>
        <v>0</v>
      </c>
    </row>
    <row r="66" spans="1:1" x14ac:dyDescent="0.25">
      <c r="A66" s="57" t="s">
        <v>53</v>
      </c>
    </row>
    <row r="67" spans="1:1" x14ac:dyDescent="0.25">
      <c r="A67" s="58" t="s">
        <v>54</v>
      </c>
    </row>
    <row r="68" spans="1:1" x14ac:dyDescent="0.25">
      <c r="A68" s="59" t="s">
        <v>55</v>
      </c>
    </row>
    <row r="69" spans="1:1" x14ac:dyDescent="0.25">
      <c r="A69" s="59" t="s">
        <v>56</v>
      </c>
    </row>
    <row r="70" spans="1:1" x14ac:dyDescent="0.25">
      <c r="A70" s="59" t="s">
        <v>57</v>
      </c>
    </row>
    <row r="71" spans="1:1" x14ac:dyDescent="0.25">
      <c r="A71" s="60" t="s">
        <v>58</v>
      </c>
    </row>
    <row r="72" spans="1:1" x14ac:dyDescent="0.25">
      <c r="A72" s="60" t="s">
        <v>59</v>
      </c>
    </row>
    <row r="73" spans="1:1" x14ac:dyDescent="0.25">
      <c r="A73" s="61" t="s">
        <v>60</v>
      </c>
    </row>
    <row r="74" spans="1:1" x14ac:dyDescent="0.25">
      <c r="A74" s="61" t="s">
        <v>61</v>
      </c>
    </row>
    <row r="75" spans="1:1" x14ac:dyDescent="0.25">
      <c r="A75" s="61" t="s">
        <v>62</v>
      </c>
    </row>
    <row r="76" spans="1:1" x14ac:dyDescent="0.25">
      <c r="A76" s="61" t="s">
        <v>63</v>
      </c>
    </row>
    <row r="77" spans="1:1" x14ac:dyDescent="0.25">
      <c r="A77" s="61" t="s">
        <v>64</v>
      </c>
    </row>
    <row r="78" spans="1:1" x14ac:dyDescent="0.25">
      <c r="A78" s="61" t="s">
        <v>65</v>
      </c>
    </row>
    <row r="79" spans="1:1" x14ac:dyDescent="0.25">
      <c r="A79" s="61" t="s">
        <v>66</v>
      </c>
    </row>
    <row r="80" spans="1:1" x14ac:dyDescent="0.25">
      <c r="A80" s="61" t="s">
        <v>67</v>
      </c>
    </row>
    <row r="81" spans="1:1" x14ac:dyDescent="0.25">
      <c r="A81" s="61" t="s">
        <v>68</v>
      </c>
    </row>
    <row r="82" spans="1:1" x14ac:dyDescent="0.25">
      <c r="A82" s="61" t="s">
        <v>69</v>
      </c>
    </row>
    <row r="83" spans="1:1" x14ac:dyDescent="0.25">
      <c r="A83" s="61" t="s">
        <v>65</v>
      </c>
    </row>
    <row r="84" spans="1:1" x14ac:dyDescent="0.25">
      <c r="A84" s="61" t="s">
        <v>70</v>
      </c>
    </row>
    <row r="85" spans="1:1" x14ac:dyDescent="0.25">
      <c r="A85" s="61" t="s">
        <v>71</v>
      </c>
    </row>
    <row r="86" spans="1:1" x14ac:dyDescent="0.25">
      <c r="A86" s="61" t="s">
        <v>72</v>
      </c>
    </row>
    <row r="87" spans="1:1" x14ac:dyDescent="0.25">
      <c r="A87" s="61" t="s">
        <v>65</v>
      </c>
    </row>
    <row r="88" spans="1:1" x14ac:dyDescent="0.25">
      <c r="A88" s="61" t="s">
        <v>66</v>
      </c>
    </row>
    <row r="89" spans="1:1" x14ac:dyDescent="0.25">
      <c r="A89" s="61" t="s">
        <v>73</v>
      </c>
    </row>
    <row r="90" spans="1:1" x14ac:dyDescent="0.25">
      <c r="A90" s="57" t="s">
        <v>74</v>
      </c>
    </row>
    <row r="91" spans="1:1" x14ac:dyDescent="0.25">
      <c r="A91" s="59" t="s">
        <v>75</v>
      </c>
    </row>
    <row r="92" spans="1:1" x14ac:dyDescent="0.25">
      <c r="A92" s="59" t="s">
        <v>76</v>
      </c>
    </row>
    <row r="93" spans="1:1" x14ac:dyDescent="0.25">
      <c r="A93" s="59" t="s">
        <v>77</v>
      </c>
    </row>
    <row r="94" spans="1:1" x14ac:dyDescent="0.25">
      <c r="A94" s="59" t="s">
        <v>78</v>
      </c>
    </row>
    <row r="95" spans="1:1" x14ac:dyDescent="0.25">
      <c r="A95" s="61" t="s">
        <v>79</v>
      </c>
    </row>
    <row r="96" spans="1:1" x14ac:dyDescent="0.25">
      <c r="A96" s="61" t="s">
        <v>80</v>
      </c>
    </row>
    <row r="97" spans="1:1" x14ac:dyDescent="0.25">
      <c r="A97" s="61" t="s">
        <v>62</v>
      </c>
    </row>
    <row r="98" spans="1:1" x14ac:dyDescent="0.25">
      <c r="A98" s="61" t="s">
        <v>81</v>
      </c>
    </row>
    <row r="99" spans="1:1" x14ac:dyDescent="0.25">
      <c r="A99" s="61" t="s">
        <v>65</v>
      </c>
    </row>
    <row r="100" spans="1:1" x14ac:dyDescent="0.25">
      <c r="A100" s="61" t="s">
        <v>82</v>
      </c>
    </row>
    <row r="101" spans="1:1" x14ac:dyDescent="0.25">
      <c r="A101" s="61" t="s">
        <v>83</v>
      </c>
    </row>
    <row r="102" spans="1:1" x14ac:dyDescent="0.25">
      <c r="A102" s="61" t="s">
        <v>84</v>
      </c>
    </row>
    <row r="103" spans="1:1" x14ac:dyDescent="0.25">
      <c r="A103" s="61" t="s">
        <v>85</v>
      </c>
    </row>
    <row r="104" spans="1:1" x14ac:dyDescent="0.25">
      <c r="A104" s="61" t="s">
        <v>86</v>
      </c>
    </row>
    <row r="105" spans="1:1" x14ac:dyDescent="0.25">
      <c r="A105" s="61" t="s">
        <v>65</v>
      </c>
    </row>
    <row r="106" spans="1:1" x14ac:dyDescent="0.25">
      <c r="A106" s="61" t="s">
        <v>87</v>
      </c>
    </row>
    <row r="107" spans="1:1" x14ac:dyDescent="0.25">
      <c r="A107" s="61" t="s">
        <v>88</v>
      </c>
    </row>
    <row r="108" spans="1:1" x14ac:dyDescent="0.25">
      <c r="A108" s="61" t="s">
        <v>89</v>
      </c>
    </row>
    <row r="109" spans="1:1" x14ac:dyDescent="0.25">
      <c r="A109" s="61" t="s">
        <v>90</v>
      </c>
    </row>
    <row r="110" spans="1:1" x14ac:dyDescent="0.25">
      <c r="A110" s="61" t="s">
        <v>91</v>
      </c>
    </row>
    <row r="111" spans="1:1" x14ac:dyDescent="0.25">
      <c r="A111" s="61" t="s">
        <v>92</v>
      </c>
    </row>
    <row r="112" spans="1:1" x14ac:dyDescent="0.25">
      <c r="A112" s="61" t="s">
        <v>65</v>
      </c>
    </row>
    <row r="113" spans="1:1" x14ac:dyDescent="0.25">
      <c r="A113" s="61" t="s">
        <v>93</v>
      </c>
    </row>
    <row r="114" spans="1:1" x14ac:dyDescent="0.25">
      <c r="A114" s="61" t="s">
        <v>94</v>
      </c>
    </row>
    <row r="115" spans="1:1" x14ac:dyDescent="0.25">
      <c r="A115" s="61" t="s">
        <v>95</v>
      </c>
    </row>
    <row r="116" spans="1:1" x14ac:dyDescent="0.25">
      <c r="A116" s="61" t="s">
        <v>96</v>
      </c>
    </row>
    <row r="117" spans="1:1" x14ac:dyDescent="0.25">
      <c r="A117" s="61" t="s">
        <v>97</v>
      </c>
    </row>
    <row r="118" spans="1:1" x14ac:dyDescent="0.25">
      <c r="A118" s="61" t="s">
        <v>65</v>
      </c>
    </row>
    <row r="119" spans="1:1" x14ac:dyDescent="0.25">
      <c r="A119" s="61" t="s">
        <v>66</v>
      </c>
    </row>
    <row r="120" spans="1:1" x14ac:dyDescent="0.25">
      <c r="A120" s="61" t="s">
        <v>98</v>
      </c>
    </row>
    <row r="121" spans="1:1" x14ac:dyDescent="0.25">
      <c r="A121" s="61" t="s">
        <v>65</v>
      </c>
    </row>
    <row r="122" spans="1:1" x14ac:dyDescent="0.25">
      <c r="A122" s="61" t="s">
        <v>99</v>
      </c>
    </row>
    <row r="123" spans="1:1" x14ac:dyDescent="0.25">
      <c r="A123" s="61" t="s">
        <v>100</v>
      </c>
    </row>
    <row r="124" spans="1:1" x14ac:dyDescent="0.25">
      <c r="A124" s="61" t="s">
        <v>101</v>
      </c>
    </row>
    <row r="125" spans="1:1" x14ac:dyDescent="0.25">
      <c r="A125" s="61" t="s">
        <v>102</v>
      </c>
    </row>
    <row r="126" spans="1:1" x14ac:dyDescent="0.25">
      <c r="A126" s="61" t="s">
        <v>103</v>
      </c>
    </row>
    <row r="127" spans="1:1" x14ac:dyDescent="0.25">
      <c r="A127" s="61" t="s">
        <v>104</v>
      </c>
    </row>
    <row r="128" spans="1:1" x14ac:dyDescent="0.25">
      <c r="A128" s="61" t="s">
        <v>65</v>
      </c>
    </row>
    <row r="129" spans="1:1" x14ac:dyDescent="0.25">
      <c r="A129" s="61" t="s">
        <v>105</v>
      </c>
    </row>
    <row r="130" spans="1:1" x14ac:dyDescent="0.25">
      <c r="A130" s="61" t="s">
        <v>65</v>
      </c>
    </row>
    <row r="131" spans="1:1" x14ac:dyDescent="0.25">
      <c r="A131" s="61" t="s">
        <v>106</v>
      </c>
    </row>
    <row r="132" spans="1:1" x14ac:dyDescent="0.25">
      <c r="A132" s="61" t="s">
        <v>107</v>
      </c>
    </row>
    <row r="133" spans="1:1" x14ac:dyDescent="0.25">
      <c r="A133" s="61" t="s">
        <v>65</v>
      </c>
    </row>
    <row r="134" spans="1:1" x14ac:dyDescent="0.25">
      <c r="A134" s="61" t="s">
        <v>108</v>
      </c>
    </row>
    <row r="135" spans="1:1" x14ac:dyDescent="0.25">
      <c r="A135" s="61" t="s">
        <v>109</v>
      </c>
    </row>
    <row r="136" spans="1:1" x14ac:dyDescent="0.25">
      <c r="A136" s="61" t="s">
        <v>110</v>
      </c>
    </row>
    <row r="137" spans="1:1" x14ac:dyDescent="0.25">
      <c r="A137" s="61" t="s">
        <v>111</v>
      </c>
    </row>
    <row r="138" spans="1:1" x14ac:dyDescent="0.25">
      <c r="A138" s="61" t="s">
        <v>112</v>
      </c>
    </row>
    <row r="139" spans="1:1" x14ac:dyDescent="0.25">
      <c r="A139" s="61" t="s">
        <v>113</v>
      </c>
    </row>
    <row r="140" spans="1:1" x14ac:dyDescent="0.25">
      <c r="A140" s="61" t="s">
        <v>114</v>
      </c>
    </row>
    <row r="141" spans="1:1" x14ac:dyDescent="0.25">
      <c r="A141" s="61" t="s">
        <v>65</v>
      </c>
    </row>
    <row r="142" spans="1:1" x14ac:dyDescent="0.25">
      <c r="A142" s="61" t="s">
        <v>115</v>
      </c>
    </row>
    <row r="143" spans="1:1" x14ac:dyDescent="0.25">
      <c r="A143" s="61" t="s">
        <v>116</v>
      </c>
    </row>
    <row r="144" spans="1:1" x14ac:dyDescent="0.25">
      <c r="A144" s="61" t="s">
        <v>65</v>
      </c>
    </row>
    <row r="145" spans="1:1" x14ac:dyDescent="0.25">
      <c r="A145" s="61" t="s">
        <v>117</v>
      </c>
    </row>
    <row r="146" spans="1:1" x14ac:dyDescent="0.25">
      <c r="A146" s="61" t="s">
        <v>118</v>
      </c>
    </row>
    <row r="147" spans="1:1" x14ac:dyDescent="0.25">
      <c r="A147" s="61" t="s">
        <v>119</v>
      </c>
    </row>
    <row r="148" spans="1:1" x14ac:dyDescent="0.25">
      <c r="A148" s="61" t="s">
        <v>104</v>
      </c>
    </row>
    <row r="149" spans="1:1" x14ac:dyDescent="0.25">
      <c r="A149" s="57" t="s">
        <v>120</v>
      </c>
    </row>
    <row r="150" spans="1:1" x14ac:dyDescent="0.25">
      <c r="A150" s="59" t="s">
        <v>121</v>
      </c>
    </row>
    <row r="151" spans="1:1" x14ac:dyDescent="0.25">
      <c r="A151" s="59" t="s">
        <v>122</v>
      </c>
    </row>
    <row r="152" spans="1:1" x14ac:dyDescent="0.25">
      <c r="A152" s="62">
        <v>1450</v>
      </c>
    </row>
    <row r="153" spans="1:1" x14ac:dyDescent="0.25">
      <c r="A153" s="61" t="s">
        <v>123</v>
      </c>
    </row>
    <row r="154" spans="1:1" x14ac:dyDescent="0.25">
      <c r="A154" s="61" t="s">
        <v>65</v>
      </c>
    </row>
    <row r="155" spans="1:1" x14ac:dyDescent="0.25">
      <c r="A155" s="61" t="s">
        <v>124</v>
      </c>
    </row>
    <row r="156" spans="1:1" x14ac:dyDescent="0.25">
      <c r="A156" s="61" t="s">
        <v>65</v>
      </c>
    </row>
    <row r="157" spans="1:1" x14ac:dyDescent="0.25">
      <c r="A157" s="61" t="s">
        <v>125</v>
      </c>
    </row>
    <row r="158" spans="1:1" x14ac:dyDescent="0.25">
      <c r="A158" s="61" t="s">
        <v>126</v>
      </c>
    </row>
    <row r="159" spans="1:1" x14ac:dyDescent="0.25">
      <c r="A159" s="61" t="s">
        <v>127</v>
      </c>
    </row>
    <row r="160" spans="1:1" x14ac:dyDescent="0.25">
      <c r="A160" s="61" t="s">
        <v>128</v>
      </c>
    </row>
    <row r="161" spans="1:1" x14ac:dyDescent="0.25">
      <c r="A161" s="61" t="s">
        <v>65</v>
      </c>
    </row>
    <row r="162" spans="1:1" x14ac:dyDescent="0.25">
      <c r="A162" s="61" t="s">
        <v>129</v>
      </c>
    </row>
    <row r="163" spans="1:1" x14ac:dyDescent="0.25">
      <c r="A163" s="61" t="s">
        <v>130</v>
      </c>
    </row>
    <row r="164" spans="1:1" x14ac:dyDescent="0.25">
      <c r="A164" s="61" t="s">
        <v>131</v>
      </c>
    </row>
    <row r="165" spans="1:1" x14ac:dyDescent="0.25">
      <c r="A165" s="61" t="s">
        <v>132</v>
      </c>
    </row>
    <row r="166" spans="1:1" x14ac:dyDescent="0.25">
      <c r="A166" s="61" t="s">
        <v>133</v>
      </c>
    </row>
    <row r="167" spans="1:1" x14ac:dyDescent="0.25">
      <c r="A167" s="61" t="s">
        <v>65</v>
      </c>
    </row>
    <row r="168" spans="1:1" x14ac:dyDescent="0.25">
      <c r="A168" s="61" t="s">
        <v>134</v>
      </c>
    </row>
    <row r="169" spans="1:1" x14ac:dyDescent="0.25">
      <c r="A169" s="61" t="s">
        <v>135</v>
      </c>
    </row>
    <row r="170" spans="1:1" x14ac:dyDescent="0.25">
      <c r="A170" s="61" t="s">
        <v>136</v>
      </c>
    </row>
    <row r="171" spans="1:1" x14ac:dyDescent="0.25">
      <c r="A171" s="61" t="s">
        <v>137</v>
      </c>
    </row>
    <row r="172" spans="1:1" x14ac:dyDescent="0.25">
      <c r="A172" s="61" t="s">
        <v>138</v>
      </c>
    </row>
    <row r="173" spans="1:1" x14ac:dyDescent="0.25">
      <c r="A173" s="61" t="s">
        <v>65</v>
      </c>
    </row>
    <row r="174" spans="1:1" x14ac:dyDescent="0.25">
      <c r="A174" s="61" t="s">
        <v>139</v>
      </c>
    </row>
    <row r="175" spans="1:1" x14ac:dyDescent="0.25">
      <c r="A175" s="61" t="s">
        <v>140</v>
      </c>
    </row>
    <row r="176" spans="1:1" x14ac:dyDescent="0.25">
      <c r="A176" s="61" t="s">
        <v>141</v>
      </c>
    </row>
    <row r="177" spans="1:1" x14ac:dyDescent="0.25">
      <c r="A177" s="61" t="s">
        <v>142</v>
      </c>
    </row>
    <row r="178" spans="1:1" x14ac:dyDescent="0.25">
      <c r="A178" s="61" t="s">
        <v>143</v>
      </c>
    </row>
    <row r="179" spans="1:1" x14ac:dyDescent="0.25">
      <c r="A179" s="61" t="s">
        <v>144</v>
      </c>
    </row>
    <row r="180" spans="1:1" x14ac:dyDescent="0.25">
      <c r="A180" s="61" t="s">
        <v>145</v>
      </c>
    </row>
    <row r="181" spans="1:1" x14ac:dyDescent="0.25">
      <c r="A181" s="61" t="s">
        <v>146</v>
      </c>
    </row>
    <row r="182" spans="1:1" x14ac:dyDescent="0.25">
      <c r="A182" s="61" t="s">
        <v>65</v>
      </c>
    </row>
    <row r="183" spans="1:1" x14ac:dyDescent="0.25">
      <c r="A183" s="61" t="s">
        <v>147</v>
      </c>
    </row>
    <row r="184" spans="1:1" x14ac:dyDescent="0.25">
      <c r="A184" s="61" t="s">
        <v>65</v>
      </c>
    </row>
    <row r="185" spans="1:1" x14ac:dyDescent="0.25">
      <c r="A185" s="61" t="s">
        <v>148</v>
      </c>
    </row>
    <row r="186" spans="1:1" x14ac:dyDescent="0.25">
      <c r="A186" s="61" t="s">
        <v>149</v>
      </c>
    </row>
    <row r="187" spans="1:1" x14ac:dyDescent="0.25">
      <c r="A187" s="61" t="s">
        <v>150</v>
      </c>
    </row>
    <row r="188" spans="1:1" x14ac:dyDescent="0.25">
      <c r="A188" s="61" t="s">
        <v>151</v>
      </c>
    </row>
    <row r="189" spans="1:1" x14ac:dyDescent="0.25">
      <c r="A189" s="61" t="s">
        <v>151</v>
      </c>
    </row>
  </sheetData>
  <mergeCells count="3">
    <mergeCell ref="A1:G1"/>
    <mergeCell ref="A2:G2"/>
    <mergeCell ref="A13:G13"/>
  </mergeCells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48E731F104A746B1F88CDDC889D01E" ma:contentTypeVersion="8" ma:contentTypeDescription="Create a new document." ma:contentTypeScope="" ma:versionID="f7dd06f8276073ade9c5a1f3a3feddba">
  <xsd:schema xmlns:xsd="http://www.w3.org/2001/XMLSchema" xmlns:xs="http://www.w3.org/2001/XMLSchema" xmlns:p="http://schemas.microsoft.com/office/2006/metadata/properties" xmlns:ns2="9c36ea55-2d62-4223-b694-2bc0e885e7dc" targetNamespace="http://schemas.microsoft.com/office/2006/metadata/properties" ma:root="true" ma:fieldsID="98e38ed08e4ff8f99297a0753d71ae95" ns2:_="">
    <xsd:import namespace="9c36ea55-2d62-4223-b694-2bc0e885e7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36ea55-2d62-4223-b694-2bc0e885e7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9AD78D-E563-4686-979D-E80E85E286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B7D3A5-93CF-430D-BD05-BAA479341EF7}">
  <ds:schemaRefs>
    <ds:schemaRef ds:uri="http://purl.org/dc/elements/1.1/"/>
    <ds:schemaRef ds:uri="9c36ea55-2d62-4223-b694-2bc0e885e7d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A041572-E617-4B70-98B5-8AC51F29E3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36ea55-2d62-4223-b694-2bc0e885e7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 Colquhoun</dc:creator>
  <cp:keywords/>
  <dc:description/>
  <cp:lastModifiedBy>Lisa Kokanie</cp:lastModifiedBy>
  <cp:revision/>
  <dcterms:created xsi:type="dcterms:W3CDTF">2014-08-21T19:53:05Z</dcterms:created>
  <dcterms:modified xsi:type="dcterms:W3CDTF">2021-02-02T20:17:22Z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0x0101009548E731F104A746B1F88CDDC889D01E</vt:lpwstr>
  </property>
  <property fmtid="{D5CDD505-2E9C-101B-9397-08002B2CF9AE}" pid="3" name="_dlc_DocIdItemGuid">
    <vt:lpwstr>09dfab7b-c187-430f-a79a-4b0b857f4325</vt:lpwstr>
  </property>
</Properties>
</file>